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_osthaus\Documents\0_delete\Firefox Downloads\"/>
    </mc:Choice>
  </mc:AlternateContent>
  <bookViews>
    <workbookView xWindow="0" yWindow="0" windowWidth="25200" windowHeight="11175" tabRatio="828"/>
  </bookViews>
  <sheets>
    <sheet name="Title" sheetId="9" r:id="rId1"/>
    <sheet name="Project Dashboard" sheetId="1" r:id="rId2"/>
    <sheet name="Project Calendar" sheetId="3" r:id="rId3"/>
    <sheet name="Action Item Mgt" sheetId="4" r:id="rId4"/>
    <sheet name="Kostenplanung" sheetId="5" r:id="rId5"/>
    <sheet name="Parking Lot" sheetId="7" r:id="rId6"/>
    <sheet name="Ressources" sheetId="11" r:id="rId7"/>
    <sheet name="Backend Calculations" sheetId="10" state="hidden" r:id="rId8"/>
  </sheets>
  <definedNames>
    <definedName name="_xlnm._FilterDatabase" localSheetId="2" hidden="1">'Project Calendar'!$A$6:$AI$9</definedName>
    <definedName name="_xlnm.Print_Area" localSheetId="0">Title!$B$2:$H$10</definedName>
  </definedNames>
  <calcPr calcId="152511"/>
</workbook>
</file>

<file path=xl/calcChain.xml><?xml version="1.0" encoding="utf-8"?>
<calcChain xmlns="http://schemas.openxmlformats.org/spreadsheetml/2006/main">
  <c r="E6" i="3" l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B4" i="10"/>
  <c r="B5" i="10" s="1"/>
  <c r="B4" i="3"/>
  <c r="B3" i="3"/>
  <c r="C5" i="1"/>
  <c r="C3" i="1"/>
  <c r="B6" i="10" l="1"/>
  <c r="B9" i="10" s="1"/>
</calcChain>
</file>

<file path=xl/comments1.xml><?xml version="1.0" encoding="utf-8"?>
<comments xmlns="http://schemas.openxmlformats.org/spreadsheetml/2006/main">
  <authors>
    <author>stefan_osthaus</author>
  </authors>
  <commentList>
    <comment ref="C10" authorId="0" shapeId="0">
      <text>
        <r>
          <rPr>
            <b/>
            <sz val="9"/>
            <color indexed="81"/>
            <rFont val="Segoe UI"/>
            <family val="2"/>
          </rPr>
          <t>Tip:</t>
        </r>
        <r>
          <rPr>
            <sz val="9"/>
            <color indexed="81"/>
            <rFont val="Segoe UI"/>
            <family val="2"/>
          </rPr>
          <t xml:space="preserve">
This must be in DD.MM.YYYY format so that we can work with it later.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</rPr>
          <t>Tip:</t>
        </r>
        <r>
          <rPr>
            <sz val="9"/>
            <color indexed="81"/>
            <rFont val="Segoe UI"/>
            <family val="2"/>
          </rPr>
          <t xml:space="preserve">
This must be in DD.MM.YYYY format so that we can work with it later.</t>
        </r>
      </text>
    </comment>
    <comment ref="B14" authorId="0" shapeId="0">
      <text>
        <r>
          <rPr>
            <b/>
            <sz val="9"/>
            <color indexed="81"/>
            <rFont val="Segoe UI"/>
            <family val="2"/>
          </rPr>
          <t>Tip:</t>
        </r>
        <r>
          <rPr>
            <sz val="9"/>
            <color indexed="81"/>
            <rFont val="Segoe UI"/>
            <family val="2"/>
          </rPr>
          <t xml:space="preserve">
Set this manually before walking stakeholders through this document.
</t>
        </r>
      </text>
    </comment>
  </commentList>
</comments>
</file>

<file path=xl/comments2.xml><?xml version="1.0" encoding="utf-8"?>
<comments xmlns="http://schemas.openxmlformats.org/spreadsheetml/2006/main">
  <authors>
    <author>stefan_osthaus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</rPr>
          <t>Tip:
You can add lines at the bottom and sort the calendar by this column.</t>
        </r>
      </text>
    </comment>
    <comment ref="E6" authorId="0" shapeId="0">
      <text>
        <r>
          <rPr>
            <b/>
            <sz val="9"/>
            <color indexed="81"/>
            <rFont val="Segoe UI"/>
            <family val="2"/>
          </rPr>
          <t xml:space="preserve">Tip:
</t>
        </r>
        <r>
          <rPr>
            <sz val="9"/>
            <color indexed="81"/>
            <rFont val="Segoe UI"/>
            <family val="2"/>
          </rPr>
          <t xml:space="preserve">Just put an "x" into each cell the activity takes place in.
</t>
        </r>
      </text>
    </comment>
  </commentList>
</comments>
</file>

<file path=xl/comments3.xml><?xml version="1.0" encoding="utf-8"?>
<comments xmlns="http://schemas.openxmlformats.org/spreadsheetml/2006/main">
  <authors>
    <author>stefan_osthaus</author>
  </authors>
  <commentList>
    <comment ref="B3" authorId="0" shapeId="0">
      <text>
        <r>
          <rPr>
            <b/>
            <sz val="9"/>
            <color indexed="81"/>
            <rFont val="Segoe UI"/>
            <charset val="1"/>
          </rPr>
          <t>Tip:</t>
        </r>
        <r>
          <rPr>
            <sz val="9"/>
            <color indexed="81"/>
            <rFont val="Segoe UI"/>
            <charset val="1"/>
          </rPr>
          <t xml:space="preserve">
The MMDD-## format allows you to identifiy where a task came from, e.g. from the team meeting on DD.MM.</t>
        </r>
      </text>
    </comment>
  </commentList>
</comments>
</file>

<file path=xl/sharedStrings.xml><?xml version="1.0" encoding="utf-8"?>
<sst xmlns="http://schemas.openxmlformats.org/spreadsheetml/2006/main" count="79" uniqueCount="67">
  <si>
    <t>Projekt-Nr.</t>
  </si>
  <si>
    <t>Projektleiter</t>
  </si>
  <si>
    <t>Status</t>
  </si>
  <si>
    <t>Master Project Document</t>
  </si>
  <si>
    <t xml:space="preserve">Template v 1.0 - download the latest MPD tempate from </t>
  </si>
  <si>
    <t>http://bit.ly/e5-mpd</t>
  </si>
  <si>
    <t>Project Name:</t>
  </si>
  <si>
    <t>Project Lead:</t>
  </si>
  <si>
    <t>[Replace with your project name]</t>
  </si>
  <si>
    <t>[Replace with name of project lead]</t>
  </si>
  <si>
    <t>Project name</t>
  </si>
  <si>
    <t>HW-001</t>
  </si>
  <si>
    <t>Objective</t>
  </si>
  <si>
    <t>ACME LLC will move from its current offices at 2232 High St, Pleasantville, MI 22222 to the new campus at 1000 ACME Blvd., Pleasantville, MI 22222</t>
  </si>
  <si>
    <t>Project Start</t>
  </si>
  <si>
    <t>Planned Project Finish</t>
  </si>
  <si>
    <t>Current Project Status</t>
  </si>
  <si>
    <t>green - no delays or identified risks</t>
  </si>
  <si>
    <t>Success is defined as</t>
  </si>
  <si>
    <t>Being in the new offices on time, fully operational, within budget</t>
  </si>
  <si>
    <t>Project Dashboard</t>
  </si>
  <si>
    <t>Project Calendar</t>
  </si>
  <si>
    <t>Determine Calendar Week of Start Date</t>
  </si>
  <si>
    <t>Start Date</t>
  </si>
  <si>
    <t>Calendar Week</t>
  </si>
  <si>
    <t>Determine Monday of Week at Start Date</t>
  </si>
  <si>
    <t>Date of Monday</t>
  </si>
  <si>
    <t>Year of Start Date</t>
  </si>
  <si>
    <t>all good</t>
  </si>
  <si>
    <t>slight risk/delay</t>
  </si>
  <si>
    <t>severe risk/delay</t>
  </si>
  <si>
    <t>Step Number</t>
  </si>
  <si>
    <t>Description</t>
  </si>
  <si>
    <t>Planning</t>
  </si>
  <si>
    <t>Packing</t>
  </si>
  <si>
    <t>Who does it</t>
  </si>
  <si>
    <t>Moving Team</t>
  </si>
  <si>
    <t>Transport Co.</t>
  </si>
  <si>
    <t>Wiring</t>
  </si>
  <si>
    <t>IT Team</t>
  </si>
  <si>
    <t>x</t>
  </si>
  <si>
    <t>ID</t>
  </si>
  <si>
    <t>Tom Muster</t>
  </si>
  <si>
    <t>open</t>
  </si>
  <si>
    <t>0312-01</t>
  </si>
  <si>
    <t>done</t>
  </si>
  <si>
    <t>0312-02</t>
  </si>
  <si>
    <t>0312-03</t>
  </si>
  <si>
    <t>cancelled</t>
  </si>
  <si>
    <t>Project Action Items</t>
  </si>
  <si>
    <t>MMDD-##</t>
  </si>
  <si>
    <t>Tom Sample</t>
  </si>
  <si>
    <t>Task description</t>
  </si>
  <si>
    <t>Comment</t>
  </si>
  <si>
    <t>Due on</t>
  </si>
  <si>
    <t>Sample task: create sample analysis until due date and present in following team meeting</t>
  </si>
  <si>
    <t>Please include data on partners.</t>
  </si>
  <si>
    <t>Sample task: past deadline but completed</t>
  </si>
  <si>
    <t>Sample task: not needed anymore</t>
  </si>
  <si>
    <t>Doen't make sense anymore</t>
  </si>
  <si>
    <t>Sample task: past deadline and open</t>
  </si>
  <si>
    <t>Competed Items are Archived Below this Line</t>
  </si>
  <si>
    <t>Completed items are moved here, so that the list remains easy to work with.</t>
  </si>
  <si>
    <t>You can sort this section by column B so that the newer items stay at the top of this section.</t>
  </si>
  <si>
    <t>Project Cost Plan</t>
  </si>
  <si>
    <t>Project Parking Lot</t>
  </si>
  <si>
    <t>Project Ressources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</si>
</sst>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_€"/>
    <numFmt numFmtId="165" formatCode="[$-407]d/\ mmm/\ yy;@"/>
    <numFmt numFmtId="166" formatCode="[$-407]d/\ mmmm\ yyyy;@"/>
    <numFmt numFmtId="167" formatCode="&quot;w/o&quot;\ dd/mmm"/>
    <numFmt numFmtId="168" formatCode="000"/>
    <numFmt numFmtId="169" formatCode="[$-409]dd\-mmm\-yy;@"/>
    <numFmt numFmtId="170" formatCode="[$-409]d\-mmm\-yy;@"/>
  </numFmts>
  <fonts count="26" x14ac:knownFonts="1"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u/>
      <sz val="11"/>
      <color theme="10"/>
      <name val="Trebuchet MS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 tint="0.499984740745262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sz val="9"/>
      <color theme="1"/>
      <name val="Trebuchet MS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Trebuchet MS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1" applyFont="1" applyFill="1"/>
    <xf numFmtId="0" fontId="10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8" fillId="0" borderId="0" xfId="0" applyFont="1" applyFill="1" applyProtection="1"/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14" fontId="0" fillId="0" borderId="0" xfId="0" applyNumberFormat="1" applyFont="1" applyAlignment="1">
      <alignment horizontal="left" vertical="top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167" fontId="17" fillId="2" borderId="1" xfId="0" applyNumberFormat="1" applyFont="1" applyFill="1" applyBorder="1" applyAlignment="1">
      <alignment horizontal="center" vertical="center"/>
    </xf>
    <xf numFmtId="168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3" borderId="0" xfId="0" applyFont="1" applyFill="1" applyAlignment="1">
      <alignment vertical="top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top" wrapText="1"/>
    </xf>
    <xf numFmtId="0" fontId="19" fillId="0" borderId="0" xfId="0" applyFont="1" applyAlignment="1">
      <alignment vertical="top" wrapText="1"/>
    </xf>
    <xf numFmtId="0" fontId="21" fillId="0" borderId="1" xfId="0" applyFont="1" applyBorder="1" applyAlignment="1">
      <alignment horizontal="center" vertical="center"/>
    </xf>
    <xf numFmtId="0" fontId="22" fillId="3" borderId="0" xfId="0" applyFont="1" applyFill="1"/>
    <xf numFmtId="0" fontId="19" fillId="3" borderId="0" xfId="0" applyFont="1" applyFill="1"/>
    <xf numFmtId="0" fontId="18" fillId="5" borderId="1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70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20" fillId="3" borderId="0" xfId="0" applyFont="1" applyFill="1"/>
    <xf numFmtId="0" fontId="19" fillId="0" borderId="0" xfId="0" applyFont="1"/>
    <xf numFmtId="0" fontId="1" fillId="3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9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2">
    <cellStyle name="Link" xfId="1" builtinId="8"/>
    <cellStyle name="Standard" xfId="0" builtinId="0"/>
  </cellStyles>
  <dxfs count="10">
    <dxf>
      <fill>
        <patternFill>
          <bgColor theme="6" tint="0.39994506668294322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hyperlink" Target="http://www.experience5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1082521</xdr:colOff>
      <xdr:row>9</xdr:row>
      <xdr:rowOff>47625</xdr:rowOff>
    </xdr:from>
    <xdr:to>
      <xdr:col>1</xdr:col>
      <xdr:colOff>1771650</xdr:colOff>
      <xdr:row>10</xdr:row>
      <xdr:rowOff>85725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521" y="3867150"/>
          <a:ext cx="689129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3581400</xdr:colOff>
      <xdr:row>0</xdr:row>
      <xdr:rowOff>180975</xdr:rowOff>
    </xdr:from>
    <xdr:to>
      <xdr:col>7</xdr:col>
      <xdr:colOff>592931</xdr:colOff>
      <xdr:row>2</xdr:row>
      <xdr:rowOff>1152525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80975"/>
          <a:ext cx="3364706" cy="1495425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e5-mp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J9"/>
  <sheetViews>
    <sheetView showGridLines="0" tabSelected="1" workbookViewId="0">
      <selection activeCell="E4" sqref="E4"/>
    </sheetView>
  </sheetViews>
  <sheetFormatPr baseColWidth="10" defaultRowHeight="15" x14ac:dyDescent="0.25"/>
  <cols>
    <col min="1" max="1" width="4.5" style="4" customWidth="1"/>
    <col min="2" max="2" width="34.5" style="4" customWidth="1"/>
    <col min="3" max="3" width="15.25" style="4" bestFit="1" customWidth="1"/>
    <col min="4" max="4" width="3.375" style="4" customWidth="1"/>
    <col min="5" max="5" width="61.375" style="4" customWidth="1"/>
    <col min="6" max="9" width="11" style="12"/>
    <col min="10" max="16384" width="11" style="4"/>
  </cols>
  <sheetData>
    <row r="1" spans="2:10" x14ac:dyDescent="0.25">
      <c r="J1" s="11"/>
    </row>
    <row r="2" spans="2:10" ht="26.25" x14ac:dyDescent="0.4">
      <c r="B2" s="5" t="s">
        <v>3</v>
      </c>
      <c r="J2" s="11"/>
    </row>
    <row r="3" spans="2:10" ht="126" customHeight="1" x14ac:dyDescent="0.25">
      <c r="J3" s="11"/>
    </row>
    <row r="4" spans="2:10" ht="33.75" x14ac:dyDescent="0.5">
      <c r="C4" s="6" t="s">
        <v>6</v>
      </c>
      <c r="E4" s="9" t="s">
        <v>8</v>
      </c>
    </row>
    <row r="5" spans="2:10" ht="18.75" x14ac:dyDescent="0.3">
      <c r="C5" s="6"/>
    </row>
    <row r="6" spans="2:10" ht="18.75" x14ac:dyDescent="0.3">
      <c r="C6" s="6" t="s">
        <v>7</v>
      </c>
      <c r="E6" s="10" t="s">
        <v>9</v>
      </c>
    </row>
    <row r="8" spans="2:10" ht="131.25" customHeight="1" x14ac:dyDescent="0.25"/>
    <row r="9" spans="2:10" s="7" customFormat="1" ht="11.25" x14ac:dyDescent="0.2">
      <c r="B9" s="7" t="s">
        <v>4</v>
      </c>
      <c r="C9" s="8" t="s">
        <v>5</v>
      </c>
      <c r="F9" s="13"/>
      <c r="G9" s="13"/>
      <c r="H9" s="13"/>
      <c r="I9" s="13"/>
    </row>
  </sheetData>
  <sheetProtection sheet="1" objects="1" scenarios="1" selectLockedCells="1"/>
  <hyperlinks>
    <hyperlink ref="C9" r:id="rId1"/>
  </hyperlinks>
  <pageMargins left="0.7" right="0.7" top="0.78740157499999996" bottom="0.78740157499999996" header="0.3" footer="0.3"/>
  <pageSetup paperSize="9" scale="87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B1:C14"/>
  <sheetViews>
    <sheetView showGridLines="0" showRowColHeaders="0" workbookViewId="0">
      <selection activeCell="E16" sqref="E16"/>
    </sheetView>
  </sheetViews>
  <sheetFormatPr baseColWidth="10" defaultRowHeight="16.5" x14ac:dyDescent="0.3"/>
  <cols>
    <col min="1" max="1" width="4" style="16" customWidth="1"/>
    <col min="2" max="2" width="18.75" style="17" customWidth="1"/>
    <col min="3" max="3" width="40.25" style="15" customWidth="1"/>
    <col min="4" max="5" width="15.625" style="16" customWidth="1"/>
    <col min="6" max="16384" width="11" style="16"/>
  </cols>
  <sheetData>
    <row r="1" spans="2:3" s="29" customFormat="1" ht="21" x14ac:dyDescent="0.35">
      <c r="B1" s="28" t="s">
        <v>20</v>
      </c>
      <c r="C1" s="27"/>
    </row>
    <row r="3" spans="2:3" x14ac:dyDescent="0.3">
      <c r="B3" s="18" t="s">
        <v>10</v>
      </c>
      <c r="C3" s="26" t="str">
        <f>Title!$E$4</f>
        <v>[Replace with your project name]</v>
      </c>
    </row>
    <row r="4" spans="2:3" x14ac:dyDescent="0.3">
      <c r="B4" s="18" t="s">
        <v>0</v>
      </c>
      <c r="C4" s="19" t="s">
        <v>11</v>
      </c>
    </row>
    <row r="5" spans="2:3" x14ac:dyDescent="0.3">
      <c r="B5" s="18" t="s">
        <v>1</v>
      </c>
      <c r="C5" s="26" t="str">
        <f>Title!$E$6</f>
        <v>[Replace with name of project lead]</v>
      </c>
    </row>
    <row r="6" spans="2:3" s="22" customFormat="1" x14ac:dyDescent="0.3">
      <c r="B6" s="20"/>
      <c r="C6" s="21"/>
    </row>
    <row r="7" spans="2:3" ht="86.25" customHeight="1" x14ac:dyDescent="0.3">
      <c r="B7" s="18" t="s">
        <v>12</v>
      </c>
      <c r="C7" s="23" t="s">
        <v>13</v>
      </c>
    </row>
    <row r="8" spans="2:3" ht="40.5" customHeight="1" x14ac:dyDescent="0.3">
      <c r="B8" s="18" t="s">
        <v>18</v>
      </c>
      <c r="C8" s="23" t="s">
        <v>19</v>
      </c>
    </row>
    <row r="9" spans="2:3" s="22" customFormat="1" x14ac:dyDescent="0.3">
      <c r="B9" s="20"/>
      <c r="C9" s="21"/>
    </row>
    <row r="10" spans="2:3" x14ac:dyDescent="0.3">
      <c r="B10" s="18" t="s">
        <v>14</v>
      </c>
      <c r="C10" s="30">
        <v>42125</v>
      </c>
    </row>
    <row r="11" spans="2:3" ht="33" x14ac:dyDescent="0.3">
      <c r="B11" s="18" t="s">
        <v>15</v>
      </c>
      <c r="C11" s="30">
        <v>42248</v>
      </c>
    </row>
    <row r="12" spans="2:3" s="22" customFormat="1" x14ac:dyDescent="0.3">
      <c r="B12" s="20"/>
      <c r="C12" s="24"/>
    </row>
    <row r="13" spans="2:3" s="22" customFormat="1" x14ac:dyDescent="0.3">
      <c r="B13" s="20"/>
      <c r="C13" s="24"/>
    </row>
    <row r="14" spans="2:3" ht="33" x14ac:dyDescent="0.3">
      <c r="B14" s="18" t="s">
        <v>16</v>
      </c>
      <c r="C14" s="25" t="s">
        <v>17</v>
      </c>
    </row>
  </sheetData>
  <conditionalFormatting sqref="C14">
    <cfRule type="containsText" dxfId="9" priority="1" operator="containsText" text="red - major delays and/or risks">
      <formula>NOT(ISERROR(SEARCH("red - major delays and/or risks",C14)))</formula>
    </cfRule>
    <cfRule type="containsText" dxfId="8" priority="2" operator="containsText" text="yellow - minor delays and/or risks">
      <formula>NOT(ISERROR(SEARCH("yellow - minor delays and/or risks",C14)))</formula>
    </cfRule>
    <cfRule type="containsText" dxfId="7" priority="3" operator="containsText" text="green - no delays or identified risks">
      <formula>NOT(ISERROR(SEARCH("green - no delays or identified risks",C14)))</formula>
    </cfRule>
  </conditionalFormatting>
  <dataValidations count="1">
    <dataValidation type="list" allowBlank="1" showInputMessage="1" showErrorMessage="1" errorTitle="Please pick from drop-down list" sqref="C14">
      <formula1>"green - no delays or identified risks, yellow - minor delays and/or risks, red - major delays and/or risks"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AM22"/>
  <sheetViews>
    <sheetView showGridLines="0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B22" sqref="B22"/>
    </sheetView>
  </sheetViews>
  <sheetFormatPr baseColWidth="10" defaultRowHeight="16.5" x14ac:dyDescent="0.3"/>
  <cols>
    <col min="1" max="1" width="13.5" customWidth="1"/>
    <col min="2" max="2" width="25.5" bestFit="1" customWidth="1"/>
    <col min="3" max="3" width="14" customWidth="1"/>
    <col min="4" max="4" width="13" bestFit="1" customWidth="1"/>
    <col min="5" max="35" width="11.375" style="44" customWidth="1"/>
    <col min="36" max="39" width="11" style="44"/>
  </cols>
  <sheetData>
    <row r="1" spans="1:39" s="29" customFormat="1" ht="21" x14ac:dyDescent="0.35">
      <c r="A1" s="28" t="s">
        <v>21</v>
      </c>
      <c r="B1" s="27"/>
      <c r="C1" s="27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</row>
    <row r="3" spans="1:39" ht="31.5" customHeight="1" x14ac:dyDescent="0.3">
      <c r="A3" s="32" t="s">
        <v>14</v>
      </c>
      <c r="B3" s="34">
        <f>'Project Dashboard'!C10</f>
        <v>42125</v>
      </c>
      <c r="C3" s="34"/>
    </row>
    <row r="4" spans="1:39" ht="30" x14ac:dyDescent="0.3">
      <c r="A4" s="33" t="s">
        <v>15</v>
      </c>
      <c r="B4" s="34">
        <f>'Project Dashboard'!C11</f>
        <v>42248</v>
      </c>
      <c r="C4" s="34"/>
    </row>
    <row r="6" spans="1:39" s="3" customFormat="1" x14ac:dyDescent="0.3">
      <c r="A6" s="37" t="s">
        <v>31</v>
      </c>
      <c r="B6" s="38" t="s">
        <v>32</v>
      </c>
      <c r="C6" s="38" t="s">
        <v>35</v>
      </c>
      <c r="D6" s="38" t="s">
        <v>2</v>
      </c>
      <c r="E6" s="39">
        <f>'Backend Calculations'!B9</f>
        <v>42121</v>
      </c>
      <c r="F6" s="39">
        <f>(E6+7)</f>
        <v>42128</v>
      </c>
      <c r="G6" s="39">
        <f t="shared" ref="G6:L6" si="0">(F6+7)</f>
        <v>42135</v>
      </c>
      <c r="H6" s="39">
        <f t="shared" si="0"/>
        <v>42142</v>
      </c>
      <c r="I6" s="39">
        <f t="shared" si="0"/>
        <v>42149</v>
      </c>
      <c r="J6" s="39">
        <f t="shared" si="0"/>
        <v>42156</v>
      </c>
      <c r="K6" s="39">
        <f t="shared" si="0"/>
        <v>42163</v>
      </c>
      <c r="L6" s="39">
        <f t="shared" si="0"/>
        <v>42170</v>
      </c>
      <c r="M6" s="39">
        <f t="shared" ref="M6:AI6" si="1">(L6+7)</f>
        <v>42177</v>
      </c>
      <c r="N6" s="39">
        <f t="shared" si="1"/>
        <v>42184</v>
      </c>
      <c r="O6" s="39">
        <f t="shared" si="1"/>
        <v>42191</v>
      </c>
      <c r="P6" s="39">
        <f t="shared" si="1"/>
        <v>42198</v>
      </c>
      <c r="Q6" s="39">
        <f t="shared" si="1"/>
        <v>42205</v>
      </c>
      <c r="R6" s="39">
        <f t="shared" si="1"/>
        <v>42212</v>
      </c>
      <c r="S6" s="39">
        <f t="shared" si="1"/>
        <v>42219</v>
      </c>
      <c r="T6" s="39">
        <f t="shared" si="1"/>
        <v>42226</v>
      </c>
      <c r="U6" s="39">
        <f t="shared" si="1"/>
        <v>42233</v>
      </c>
      <c r="V6" s="39">
        <f t="shared" si="1"/>
        <v>42240</v>
      </c>
      <c r="W6" s="39">
        <f t="shared" si="1"/>
        <v>42247</v>
      </c>
      <c r="X6" s="39">
        <f t="shared" si="1"/>
        <v>42254</v>
      </c>
      <c r="Y6" s="39">
        <f t="shared" si="1"/>
        <v>42261</v>
      </c>
      <c r="Z6" s="39">
        <f t="shared" si="1"/>
        <v>42268</v>
      </c>
      <c r="AA6" s="39">
        <f t="shared" si="1"/>
        <v>42275</v>
      </c>
      <c r="AB6" s="39">
        <f t="shared" si="1"/>
        <v>42282</v>
      </c>
      <c r="AC6" s="39">
        <f t="shared" si="1"/>
        <v>42289</v>
      </c>
      <c r="AD6" s="39">
        <f t="shared" si="1"/>
        <v>42296</v>
      </c>
      <c r="AE6" s="39">
        <f t="shared" si="1"/>
        <v>42303</v>
      </c>
      <c r="AF6" s="39">
        <f t="shared" si="1"/>
        <v>42310</v>
      </c>
      <c r="AG6" s="39">
        <f t="shared" si="1"/>
        <v>42317</v>
      </c>
      <c r="AH6" s="39">
        <f t="shared" si="1"/>
        <v>42324</v>
      </c>
      <c r="AI6" s="39">
        <f t="shared" si="1"/>
        <v>42331</v>
      </c>
      <c r="AJ6" s="14"/>
      <c r="AK6" s="14"/>
      <c r="AL6" s="14"/>
      <c r="AM6" s="14"/>
    </row>
    <row r="7" spans="1:39" s="36" customFormat="1" ht="35.1" customHeight="1" x14ac:dyDescent="0.3">
      <c r="A7" s="40">
        <v>1</v>
      </c>
      <c r="B7" s="41" t="s">
        <v>33</v>
      </c>
      <c r="C7" s="41" t="s">
        <v>36</v>
      </c>
      <c r="D7" s="35" t="s">
        <v>28</v>
      </c>
      <c r="E7" s="35" t="s">
        <v>40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45"/>
      <c r="AK7" s="45"/>
      <c r="AL7" s="45"/>
      <c r="AM7" s="45"/>
    </row>
    <row r="8" spans="1:39" s="36" customFormat="1" ht="35.1" customHeight="1" x14ac:dyDescent="0.3">
      <c r="A8" s="40">
        <v>2</v>
      </c>
      <c r="B8" s="42" t="s">
        <v>34</v>
      </c>
      <c r="C8" s="42" t="s">
        <v>37</v>
      </c>
      <c r="D8" s="35" t="s">
        <v>29</v>
      </c>
      <c r="E8" s="35"/>
      <c r="F8" s="35" t="s">
        <v>40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45"/>
      <c r="AK8" s="45"/>
      <c r="AL8" s="45"/>
      <c r="AM8" s="45"/>
    </row>
    <row r="9" spans="1:39" s="36" customFormat="1" ht="35.1" customHeight="1" x14ac:dyDescent="0.3">
      <c r="A9" s="40">
        <v>3</v>
      </c>
      <c r="B9" s="42" t="s">
        <v>38</v>
      </c>
      <c r="C9" s="42" t="s">
        <v>39</v>
      </c>
      <c r="D9" s="35" t="s">
        <v>30</v>
      </c>
      <c r="E9" s="35"/>
      <c r="F9" s="35"/>
      <c r="G9" s="35" t="s">
        <v>40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45"/>
      <c r="AK9" s="45"/>
      <c r="AL9" s="45"/>
      <c r="AM9" s="45"/>
    </row>
    <row r="10" spans="1:39" x14ac:dyDescent="0.3">
      <c r="A10" s="2"/>
    </row>
    <row r="11" spans="1:39" x14ac:dyDescent="0.3">
      <c r="A11" s="2"/>
    </row>
    <row r="12" spans="1:39" x14ac:dyDescent="0.3">
      <c r="A12" s="2"/>
    </row>
    <row r="13" spans="1:39" x14ac:dyDescent="0.3">
      <c r="A13" s="2"/>
    </row>
    <row r="14" spans="1:39" x14ac:dyDescent="0.3">
      <c r="A14" s="2"/>
    </row>
    <row r="15" spans="1:39" x14ac:dyDescent="0.3">
      <c r="A15" s="2"/>
    </row>
    <row r="16" spans="1:39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</sheetData>
  <conditionalFormatting sqref="D7:D9">
    <cfRule type="containsText" dxfId="6" priority="3" operator="containsText" text="severe risk/delay">
      <formula>NOT(ISERROR(SEARCH("severe risk/delay",D7)))</formula>
    </cfRule>
    <cfRule type="containsText" dxfId="5" priority="4" operator="containsText" text="slight risk/delay">
      <formula>NOT(ISERROR(SEARCH("slight risk/delay",D7)))</formula>
    </cfRule>
    <cfRule type="containsText" dxfId="4" priority="5" operator="containsText" text="all good">
      <formula>NOT(ISERROR(SEARCH("all good",D7)))</formula>
    </cfRule>
  </conditionalFormatting>
  <conditionalFormatting sqref="E7:E9">
    <cfRule type="containsText" dxfId="3" priority="2" operator="containsText" text="x">
      <formula>NOT(ISERROR(SEARCH("x",E7)))</formula>
    </cfRule>
  </conditionalFormatting>
  <conditionalFormatting sqref="F7:AI9">
    <cfRule type="containsText" dxfId="2" priority="1" operator="containsText" text="x">
      <formula>NOT(ISERROR(SEARCH("x",F7)))</formula>
    </cfRule>
  </conditionalFormatting>
  <dataValidations count="1">
    <dataValidation type="list" allowBlank="1" showInputMessage="1" showErrorMessage="1" errorTitle="Please pick from drop-down list" error="In Bearbeitung_x000a_Abgeschlossen_x000a_Nicht begonnen_x000a_" sqref="D7:D9">
      <formula1>"unknown,all good, slight risk/delay, severe risk/delay"</formula1>
    </dataValidation>
  </dataValidation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M220"/>
  <sheetViews>
    <sheetView showGridLines="0" workbookViewId="0">
      <selection sqref="A1:XFD1"/>
    </sheetView>
  </sheetViews>
  <sheetFormatPr baseColWidth="10" defaultRowHeight="16.5" x14ac:dyDescent="0.3"/>
  <cols>
    <col min="1" max="1" width="3.5" customWidth="1"/>
    <col min="2" max="2" width="12.375" customWidth="1"/>
    <col min="3" max="3" width="31.75" bestFit="1" customWidth="1"/>
    <col min="4" max="4" width="34.5" customWidth="1"/>
  </cols>
  <sheetData>
    <row r="1" spans="1:39" s="29" customFormat="1" ht="21" x14ac:dyDescent="0.35">
      <c r="A1" s="28" t="s">
        <v>49</v>
      </c>
      <c r="B1" s="27"/>
      <c r="C1" s="27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39" x14ac:dyDescent="0.3"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1:39" s="50" customFormat="1" ht="31.5" customHeight="1" x14ac:dyDescent="0.3">
      <c r="A3" s="46"/>
      <c r="B3" s="47" t="s">
        <v>41</v>
      </c>
      <c r="C3" s="47" t="s">
        <v>35</v>
      </c>
      <c r="D3" s="47" t="s">
        <v>52</v>
      </c>
      <c r="E3" s="47" t="s">
        <v>54</v>
      </c>
      <c r="F3" s="47" t="s">
        <v>53</v>
      </c>
      <c r="G3" s="48" t="s">
        <v>2</v>
      </c>
      <c r="H3" s="49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39" s="66" customFormat="1" ht="45" x14ac:dyDescent="0.45">
      <c r="A4" s="61"/>
      <c r="B4" s="51" t="s">
        <v>50</v>
      </c>
      <c r="C4" s="62" t="s">
        <v>51</v>
      </c>
      <c r="D4" s="63" t="s">
        <v>55</v>
      </c>
      <c r="E4" s="64">
        <v>42095</v>
      </c>
      <c r="F4" s="63" t="s">
        <v>56</v>
      </c>
      <c r="G4" s="65" t="s">
        <v>43</v>
      </c>
      <c r="H4" s="52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</row>
    <row r="5" spans="1:39" s="66" customFormat="1" ht="28.5" x14ac:dyDescent="0.45">
      <c r="A5" s="61"/>
      <c r="B5" s="51" t="s">
        <v>44</v>
      </c>
      <c r="C5" s="62" t="s">
        <v>42</v>
      </c>
      <c r="D5" s="63" t="s">
        <v>57</v>
      </c>
      <c r="E5" s="64">
        <v>42036</v>
      </c>
      <c r="F5" s="63"/>
      <c r="G5" s="65" t="s">
        <v>45</v>
      </c>
      <c r="H5" s="52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</row>
    <row r="6" spans="1:39" s="66" customFormat="1" ht="28.5" x14ac:dyDescent="0.45">
      <c r="A6" s="61"/>
      <c r="B6" s="51" t="s">
        <v>46</v>
      </c>
      <c r="C6" s="62" t="s">
        <v>42</v>
      </c>
      <c r="D6" s="63" t="s">
        <v>60</v>
      </c>
      <c r="E6" s="64">
        <v>42036</v>
      </c>
      <c r="F6" s="63"/>
      <c r="G6" s="65" t="s">
        <v>43</v>
      </c>
      <c r="H6" s="52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</row>
    <row r="7" spans="1:39" s="66" customFormat="1" ht="45" x14ac:dyDescent="0.45">
      <c r="A7" s="61"/>
      <c r="B7" s="51" t="s">
        <v>47</v>
      </c>
      <c r="C7" s="62" t="s">
        <v>42</v>
      </c>
      <c r="D7" s="63" t="s">
        <v>58</v>
      </c>
      <c r="E7" s="64">
        <v>42075</v>
      </c>
      <c r="F7" s="63" t="s">
        <v>59</v>
      </c>
      <c r="G7" s="65" t="s">
        <v>48</v>
      </c>
      <c r="H7" s="52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</row>
    <row r="8" spans="1:39" s="66" customFormat="1" ht="33" customHeight="1" x14ac:dyDescent="0.45">
      <c r="A8" s="61"/>
      <c r="B8" s="51"/>
      <c r="C8" s="62"/>
      <c r="D8" s="63"/>
      <c r="E8" s="64"/>
      <c r="F8" s="63"/>
      <c r="G8" s="65"/>
      <c r="H8" s="52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</row>
    <row r="9" spans="1:39" s="66" customFormat="1" ht="28.5" x14ac:dyDescent="0.45">
      <c r="A9" s="61"/>
      <c r="B9" s="51"/>
      <c r="C9" s="62"/>
      <c r="D9" s="63"/>
      <c r="E9" s="64"/>
      <c r="F9" s="67"/>
      <c r="G9" s="65"/>
      <c r="H9" s="52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</row>
    <row r="10" spans="1:39" s="66" customFormat="1" ht="28.5" x14ac:dyDescent="0.45">
      <c r="A10" s="61"/>
      <c r="B10" s="51"/>
      <c r="C10" s="62"/>
      <c r="D10" s="63"/>
      <c r="E10" s="64"/>
      <c r="F10" s="67"/>
      <c r="G10" s="65"/>
      <c r="H10" s="52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</row>
    <row r="11" spans="1:39" s="66" customFormat="1" ht="27" customHeight="1" x14ac:dyDescent="0.45">
      <c r="A11" s="61"/>
      <c r="B11" s="51"/>
      <c r="C11" s="62"/>
      <c r="D11" s="63"/>
      <c r="E11" s="64"/>
      <c r="F11" s="63"/>
      <c r="G11" s="65"/>
      <c r="H11" s="52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</row>
    <row r="12" spans="1:39" s="66" customFormat="1" ht="66.75" customHeight="1" x14ac:dyDescent="0.45">
      <c r="A12" s="61"/>
      <c r="B12" s="51"/>
      <c r="C12" s="68"/>
      <c r="D12" s="63"/>
      <c r="E12" s="64"/>
      <c r="F12" s="67"/>
      <c r="G12" s="65"/>
      <c r="H12" s="52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</row>
    <row r="13" spans="1:39" s="66" customFormat="1" ht="28.5" x14ac:dyDescent="0.45">
      <c r="A13" s="61"/>
      <c r="B13" s="51"/>
      <c r="C13" s="68"/>
      <c r="D13" s="63"/>
      <c r="E13" s="64"/>
      <c r="F13" s="67"/>
      <c r="G13" s="65"/>
      <c r="H13" s="52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</row>
    <row r="14" spans="1:39" s="66" customFormat="1" ht="28.5" x14ac:dyDescent="0.45">
      <c r="A14" s="61"/>
      <c r="B14" s="51"/>
      <c r="C14" s="68"/>
      <c r="D14" s="63"/>
      <c r="E14" s="64"/>
      <c r="F14" s="67"/>
      <c r="G14" s="65"/>
      <c r="H14" s="52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</row>
    <row r="15" spans="1:39" s="66" customFormat="1" ht="28.5" x14ac:dyDescent="0.45">
      <c r="A15" s="61"/>
      <c r="B15" s="51"/>
      <c r="C15" s="62"/>
      <c r="D15" s="63"/>
      <c r="E15" s="64"/>
      <c r="F15" s="63"/>
      <c r="G15" s="65"/>
      <c r="H15" s="52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</row>
    <row r="16" spans="1:39" s="66" customFormat="1" ht="28.5" x14ac:dyDescent="0.45">
      <c r="A16" s="61"/>
      <c r="B16" s="51"/>
      <c r="C16" s="62"/>
      <c r="D16" s="63"/>
      <c r="E16" s="64"/>
      <c r="F16" s="63"/>
      <c r="G16" s="65"/>
      <c r="H16" s="52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</row>
    <row r="17" spans="1:39" s="66" customFormat="1" ht="28.5" x14ac:dyDescent="0.45">
      <c r="A17" s="61"/>
      <c r="B17" s="69"/>
      <c r="C17" s="62"/>
      <c r="D17" s="63"/>
      <c r="E17" s="70"/>
      <c r="F17" s="71"/>
      <c r="G17" s="69"/>
      <c r="H17" s="52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</row>
    <row r="18" spans="1:39" s="60" customFormat="1" ht="32.25" customHeight="1" x14ac:dyDescent="0.45">
      <c r="A18" s="53"/>
      <c r="B18" s="54"/>
      <c r="C18" s="55"/>
      <c r="D18" s="56" t="s">
        <v>61</v>
      </c>
      <c r="E18" s="57"/>
      <c r="F18" s="58"/>
      <c r="G18" s="54"/>
      <c r="H18" s="59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</row>
    <row r="19" spans="1:39" s="66" customFormat="1" ht="120" x14ac:dyDescent="0.45">
      <c r="A19" s="61"/>
      <c r="B19" s="51" t="s">
        <v>50</v>
      </c>
      <c r="C19" s="62" t="s">
        <v>51</v>
      </c>
      <c r="D19" s="63" t="s">
        <v>62</v>
      </c>
      <c r="E19" s="64">
        <v>38838</v>
      </c>
      <c r="F19" s="63" t="s">
        <v>63</v>
      </c>
      <c r="G19" s="65" t="s">
        <v>45</v>
      </c>
      <c r="H19" s="52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</row>
    <row r="20" spans="1:39" s="66" customFormat="1" ht="28.5" x14ac:dyDescent="0.45">
      <c r="A20" s="61"/>
      <c r="B20" s="51"/>
      <c r="C20" s="62"/>
      <c r="D20" s="63"/>
      <c r="E20" s="64"/>
      <c r="F20" s="67"/>
      <c r="G20" s="65"/>
      <c r="H20" s="52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</row>
    <row r="21" spans="1:39" s="66" customFormat="1" ht="28.5" x14ac:dyDescent="0.45">
      <c r="A21" s="61"/>
      <c r="B21" s="51"/>
      <c r="C21" s="62"/>
      <c r="D21" s="63"/>
      <c r="E21" s="64"/>
      <c r="F21" s="63"/>
      <c r="G21" s="65"/>
      <c r="H21" s="52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</row>
    <row r="22" spans="1:39" s="66" customFormat="1" ht="28.5" x14ac:dyDescent="0.45">
      <c r="A22" s="61"/>
      <c r="B22" s="51"/>
      <c r="C22" s="62"/>
      <c r="D22" s="63"/>
      <c r="E22" s="64"/>
      <c r="F22" s="63"/>
      <c r="G22" s="65"/>
      <c r="H22" s="52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</row>
    <row r="23" spans="1:39" s="66" customFormat="1" ht="28.5" x14ac:dyDescent="0.45">
      <c r="A23" s="61"/>
      <c r="B23" s="51"/>
      <c r="C23" s="62"/>
      <c r="D23" s="63"/>
      <c r="E23" s="64"/>
      <c r="F23" s="63"/>
      <c r="G23" s="65"/>
      <c r="H23" s="52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</row>
    <row r="24" spans="1:39" s="66" customFormat="1" ht="28.5" x14ac:dyDescent="0.45">
      <c r="A24" s="61"/>
      <c r="B24" s="51"/>
      <c r="C24" s="62"/>
      <c r="D24" s="63"/>
      <c r="E24" s="64"/>
      <c r="F24" s="63"/>
      <c r="G24" s="65"/>
      <c r="H24" s="52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</row>
    <row r="25" spans="1:39" s="66" customFormat="1" ht="28.5" x14ac:dyDescent="0.45">
      <c r="A25" s="61"/>
      <c r="B25" s="51"/>
      <c r="C25" s="62"/>
      <c r="D25" s="63"/>
      <c r="E25" s="64"/>
      <c r="F25" s="63"/>
      <c r="G25" s="65"/>
      <c r="H25" s="52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</row>
    <row r="26" spans="1:39" s="66" customFormat="1" ht="28.5" x14ac:dyDescent="0.45">
      <c r="A26" s="61"/>
      <c r="B26" s="51"/>
      <c r="C26" s="62"/>
      <c r="D26" s="63"/>
      <c r="E26" s="64"/>
      <c r="F26" s="63"/>
      <c r="G26" s="65"/>
      <c r="H26" s="52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</row>
    <row r="27" spans="1:39" s="66" customFormat="1" ht="28.5" x14ac:dyDescent="0.45">
      <c r="A27" s="61"/>
      <c r="B27" s="51"/>
      <c r="C27" s="62"/>
      <c r="D27" s="63"/>
      <c r="E27" s="64"/>
      <c r="F27" s="63"/>
      <c r="G27" s="65"/>
      <c r="H27" s="52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</row>
    <row r="28" spans="1:39" s="66" customFormat="1" ht="28.5" x14ac:dyDescent="0.45">
      <c r="A28" s="61"/>
      <c r="B28" s="51"/>
      <c r="C28" s="62"/>
      <c r="D28" s="63"/>
      <c r="E28" s="64"/>
      <c r="F28" s="63"/>
      <c r="G28" s="65"/>
      <c r="H28" s="52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</row>
    <row r="29" spans="1:39" s="66" customFormat="1" ht="28.5" x14ac:dyDescent="0.45">
      <c r="A29" s="61"/>
      <c r="B29" s="51"/>
      <c r="C29" s="62"/>
      <c r="D29" s="63"/>
      <c r="E29" s="64"/>
      <c r="F29" s="63"/>
      <c r="G29" s="65"/>
      <c r="H29" s="52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</row>
    <row r="30" spans="1:39" s="66" customFormat="1" ht="28.5" x14ac:dyDescent="0.45">
      <c r="A30" s="61"/>
      <c r="B30" s="51"/>
      <c r="C30" s="62"/>
      <c r="D30" s="63"/>
      <c r="E30" s="64"/>
      <c r="F30" s="63"/>
      <c r="G30" s="65"/>
      <c r="H30" s="52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</row>
    <row r="31" spans="1:39" s="66" customFormat="1" ht="28.5" x14ac:dyDescent="0.45">
      <c r="A31" s="61"/>
      <c r="B31" s="51"/>
      <c r="C31" s="62"/>
      <c r="D31" s="63"/>
      <c r="E31" s="64"/>
      <c r="F31" s="63"/>
      <c r="G31" s="65"/>
      <c r="H31" s="52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</row>
    <row r="32" spans="1:39" s="66" customFormat="1" ht="28.5" x14ac:dyDescent="0.45">
      <c r="A32" s="61"/>
      <c r="B32" s="51"/>
      <c r="C32" s="62"/>
      <c r="D32" s="63"/>
      <c r="E32" s="64"/>
      <c r="F32" s="63"/>
      <c r="G32" s="65"/>
      <c r="H32" s="5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</row>
    <row r="33" spans="1:39" s="66" customFormat="1" ht="18.75" customHeight="1" x14ac:dyDescent="0.45">
      <c r="A33" s="61"/>
      <c r="B33" s="51"/>
      <c r="C33" s="62"/>
      <c r="D33" s="63"/>
      <c r="E33" s="64"/>
      <c r="F33" s="63"/>
      <c r="G33" s="65"/>
      <c r="H33" s="52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</row>
    <row r="34" spans="1:39" s="66" customFormat="1" ht="28.5" x14ac:dyDescent="0.45">
      <c r="A34" s="61"/>
      <c r="B34" s="51"/>
      <c r="C34" s="62"/>
      <c r="D34" s="63"/>
      <c r="E34" s="64"/>
      <c r="F34" s="63"/>
      <c r="G34" s="65"/>
      <c r="H34" s="52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</row>
    <row r="35" spans="1:39" s="66" customFormat="1" ht="15" x14ac:dyDescent="0.25"/>
    <row r="36" spans="1:39" s="66" customFormat="1" ht="15" x14ac:dyDescent="0.25"/>
    <row r="37" spans="1:39" s="66" customFormat="1" ht="15" x14ac:dyDescent="0.25"/>
    <row r="38" spans="1:39" s="66" customFormat="1" ht="15" x14ac:dyDescent="0.25"/>
    <row r="39" spans="1:39" s="66" customFormat="1" ht="15" x14ac:dyDescent="0.25"/>
    <row r="40" spans="1:39" s="66" customFormat="1" ht="15" x14ac:dyDescent="0.25"/>
    <row r="41" spans="1:39" s="66" customFormat="1" ht="15" x14ac:dyDescent="0.25"/>
    <row r="42" spans="1:39" s="66" customFormat="1" ht="15" x14ac:dyDescent="0.25"/>
    <row r="43" spans="1:39" s="66" customFormat="1" ht="15" x14ac:dyDescent="0.25"/>
    <row r="44" spans="1:39" s="66" customFormat="1" ht="15" x14ac:dyDescent="0.25"/>
    <row r="45" spans="1:39" s="66" customFormat="1" ht="15" x14ac:dyDescent="0.25"/>
    <row r="46" spans="1:39" s="66" customFormat="1" ht="15" x14ac:dyDescent="0.25"/>
    <row r="47" spans="1:39" s="66" customFormat="1" ht="15" x14ac:dyDescent="0.25"/>
    <row r="48" spans="1:39" s="66" customFormat="1" ht="15" x14ac:dyDescent="0.25"/>
    <row r="49" s="66" customFormat="1" ht="15" x14ac:dyDescent="0.25"/>
    <row r="50" s="66" customFormat="1" ht="15" x14ac:dyDescent="0.25"/>
    <row r="51" s="66" customFormat="1" ht="15" x14ac:dyDescent="0.25"/>
    <row r="52" s="66" customFormat="1" ht="15" x14ac:dyDescent="0.25"/>
    <row r="53" s="66" customFormat="1" ht="15" x14ac:dyDescent="0.25"/>
    <row r="54" s="66" customFormat="1" ht="15" x14ac:dyDescent="0.25"/>
    <row r="55" s="66" customFormat="1" ht="15" x14ac:dyDescent="0.25"/>
    <row r="56" s="66" customFormat="1" ht="15" x14ac:dyDescent="0.25"/>
    <row r="57" s="66" customFormat="1" ht="15" x14ac:dyDescent="0.25"/>
    <row r="58" s="66" customFormat="1" ht="15" x14ac:dyDescent="0.25"/>
    <row r="59" s="66" customFormat="1" ht="15" x14ac:dyDescent="0.25"/>
    <row r="60" s="66" customFormat="1" ht="15" x14ac:dyDescent="0.25"/>
    <row r="61" s="66" customFormat="1" ht="15" x14ac:dyDescent="0.25"/>
    <row r="62" s="66" customFormat="1" ht="15" x14ac:dyDescent="0.25"/>
    <row r="63" s="66" customFormat="1" ht="15" x14ac:dyDescent="0.25"/>
    <row r="64" s="66" customFormat="1" ht="15" x14ac:dyDescent="0.25"/>
    <row r="65" s="66" customFormat="1" ht="15" x14ac:dyDescent="0.25"/>
    <row r="66" s="66" customFormat="1" ht="15" x14ac:dyDescent="0.25"/>
    <row r="67" s="66" customFormat="1" ht="15" x14ac:dyDescent="0.25"/>
    <row r="68" s="66" customFormat="1" ht="15" x14ac:dyDescent="0.25"/>
    <row r="69" s="66" customFormat="1" ht="15" x14ac:dyDescent="0.25"/>
    <row r="70" s="66" customFormat="1" ht="15" x14ac:dyDescent="0.25"/>
    <row r="71" s="66" customFormat="1" ht="15" x14ac:dyDescent="0.25"/>
    <row r="72" s="66" customFormat="1" ht="15" x14ac:dyDescent="0.25"/>
    <row r="73" s="66" customFormat="1" ht="15" x14ac:dyDescent="0.25"/>
    <row r="74" s="66" customFormat="1" ht="15" x14ac:dyDescent="0.25"/>
    <row r="75" s="66" customFormat="1" ht="15" x14ac:dyDescent="0.25"/>
    <row r="76" s="66" customFormat="1" ht="15" x14ac:dyDescent="0.25"/>
    <row r="77" s="66" customFormat="1" ht="15" x14ac:dyDescent="0.25"/>
    <row r="78" s="66" customFormat="1" ht="15" x14ac:dyDescent="0.25"/>
    <row r="79" s="66" customFormat="1" ht="15" x14ac:dyDescent="0.25"/>
    <row r="80" s="66" customFormat="1" ht="15" x14ac:dyDescent="0.25"/>
    <row r="81" s="66" customFormat="1" ht="15" x14ac:dyDescent="0.25"/>
    <row r="82" s="66" customFormat="1" ht="15" x14ac:dyDescent="0.25"/>
    <row r="83" s="66" customFormat="1" ht="15" x14ac:dyDescent="0.25"/>
    <row r="84" s="66" customFormat="1" ht="15" x14ac:dyDescent="0.25"/>
    <row r="85" s="66" customFormat="1" ht="15" x14ac:dyDescent="0.25"/>
    <row r="86" s="66" customFormat="1" ht="15" x14ac:dyDescent="0.25"/>
    <row r="87" s="66" customFormat="1" ht="15" x14ac:dyDescent="0.25"/>
    <row r="88" s="66" customFormat="1" ht="15" x14ac:dyDescent="0.25"/>
    <row r="89" s="66" customFormat="1" ht="15" x14ac:dyDescent="0.25"/>
    <row r="90" s="66" customFormat="1" ht="15" x14ac:dyDescent="0.25"/>
    <row r="91" s="66" customFormat="1" ht="15" x14ac:dyDescent="0.25"/>
    <row r="92" s="66" customFormat="1" ht="15" x14ac:dyDescent="0.25"/>
    <row r="93" s="66" customFormat="1" ht="15" x14ac:dyDescent="0.25"/>
    <row r="94" s="66" customFormat="1" ht="15" x14ac:dyDescent="0.25"/>
    <row r="95" s="66" customFormat="1" ht="15" x14ac:dyDescent="0.25"/>
    <row r="96" s="66" customFormat="1" ht="15" x14ac:dyDescent="0.25"/>
    <row r="97" s="66" customFormat="1" ht="15" x14ac:dyDescent="0.25"/>
    <row r="98" s="66" customFormat="1" ht="15" x14ac:dyDescent="0.25"/>
    <row r="99" s="66" customFormat="1" ht="15" x14ac:dyDescent="0.25"/>
    <row r="100" s="66" customFormat="1" ht="15" x14ac:dyDescent="0.25"/>
    <row r="101" s="66" customFormat="1" ht="15" x14ac:dyDescent="0.25"/>
    <row r="102" s="66" customFormat="1" ht="15" x14ac:dyDescent="0.25"/>
    <row r="103" s="66" customFormat="1" ht="15" x14ac:dyDescent="0.25"/>
    <row r="104" s="66" customFormat="1" ht="15" x14ac:dyDescent="0.25"/>
    <row r="105" s="66" customFormat="1" ht="15" x14ac:dyDescent="0.25"/>
    <row r="106" s="66" customFormat="1" ht="15" x14ac:dyDescent="0.25"/>
    <row r="107" s="66" customFormat="1" ht="15" x14ac:dyDescent="0.25"/>
    <row r="108" s="66" customFormat="1" ht="15" x14ac:dyDescent="0.25"/>
    <row r="109" s="66" customFormat="1" ht="15" x14ac:dyDescent="0.25"/>
    <row r="110" s="66" customFormat="1" ht="15" x14ac:dyDescent="0.25"/>
    <row r="111" s="66" customFormat="1" ht="15" x14ac:dyDescent="0.25"/>
    <row r="112" s="66" customFormat="1" ht="15" x14ac:dyDescent="0.25"/>
    <row r="113" s="66" customFormat="1" ht="15" x14ac:dyDescent="0.25"/>
    <row r="114" s="66" customFormat="1" ht="15" x14ac:dyDescent="0.25"/>
    <row r="115" s="66" customFormat="1" ht="15" x14ac:dyDescent="0.25"/>
    <row r="116" s="66" customFormat="1" ht="15" x14ac:dyDescent="0.25"/>
    <row r="117" s="66" customFormat="1" ht="15" x14ac:dyDescent="0.25"/>
    <row r="118" s="66" customFormat="1" ht="15" x14ac:dyDescent="0.25"/>
    <row r="119" s="66" customFormat="1" ht="15" x14ac:dyDescent="0.25"/>
    <row r="120" s="66" customFormat="1" ht="15" x14ac:dyDescent="0.25"/>
    <row r="121" s="66" customFormat="1" ht="15" x14ac:dyDescent="0.25"/>
    <row r="122" s="66" customFormat="1" ht="15" x14ac:dyDescent="0.25"/>
    <row r="123" s="66" customFormat="1" ht="15" x14ac:dyDescent="0.25"/>
    <row r="124" s="66" customFormat="1" ht="15" x14ac:dyDescent="0.25"/>
    <row r="125" s="66" customFormat="1" ht="15" x14ac:dyDescent="0.25"/>
    <row r="126" s="66" customFormat="1" ht="15" x14ac:dyDescent="0.25"/>
    <row r="127" s="66" customFormat="1" ht="15" x14ac:dyDescent="0.25"/>
    <row r="128" s="66" customFormat="1" ht="15" x14ac:dyDescent="0.25"/>
    <row r="129" s="66" customFormat="1" ht="15" x14ac:dyDescent="0.25"/>
    <row r="130" s="66" customFormat="1" ht="15" x14ac:dyDescent="0.25"/>
    <row r="131" s="66" customFormat="1" ht="15" x14ac:dyDescent="0.25"/>
    <row r="132" s="66" customFormat="1" ht="15" x14ac:dyDescent="0.25"/>
    <row r="133" s="66" customFormat="1" ht="15" x14ac:dyDescent="0.25"/>
    <row r="134" s="66" customFormat="1" ht="15" x14ac:dyDescent="0.25"/>
    <row r="135" s="66" customFormat="1" ht="15" x14ac:dyDescent="0.25"/>
    <row r="136" s="66" customFormat="1" ht="15" x14ac:dyDescent="0.25"/>
    <row r="137" s="66" customFormat="1" ht="15" x14ac:dyDescent="0.25"/>
    <row r="138" s="66" customFormat="1" ht="15" x14ac:dyDescent="0.25"/>
    <row r="139" s="66" customFormat="1" ht="15" x14ac:dyDescent="0.25"/>
    <row r="140" s="66" customFormat="1" ht="15" x14ac:dyDescent="0.25"/>
    <row r="141" s="66" customFormat="1" ht="15" x14ac:dyDescent="0.25"/>
    <row r="142" s="66" customFormat="1" ht="15" x14ac:dyDescent="0.25"/>
    <row r="143" s="66" customFormat="1" ht="15" x14ac:dyDescent="0.25"/>
    <row r="144" s="66" customFormat="1" ht="15" x14ac:dyDescent="0.25"/>
    <row r="145" s="66" customFormat="1" ht="15" x14ac:dyDescent="0.25"/>
    <row r="146" s="66" customFormat="1" ht="15" x14ac:dyDescent="0.25"/>
    <row r="147" s="66" customFormat="1" ht="15" x14ac:dyDescent="0.25"/>
    <row r="148" s="66" customFormat="1" ht="15" x14ac:dyDescent="0.25"/>
    <row r="149" s="66" customFormat="1" ht="15" x14ac:dyDescent="0.25"/>
    <row r="150" s="66" customFormat="1" ht="15" x14ac:dyDescent="0.25"/>
    <row r="151" s="66" customFormat="1" ht="15" x14ac:dyDescent="0.25"/>
    <row r="152" s="66" customFormat="1" ht="15" x14ac:dyDescent="0.25"/>
    <row r="153" s="66" customFormat="1" ht="15" x14ac:dyDescent="0.25"/>
    <row r="154" s="66" customFormat="1" ht="15" x14ac:dyDescent="0.25"/>
    <row r="155" s="66" customFormat="1" ht="15" x14ac:dyDescent="0.25"/>
    <row r="156" s="66" customFormat="1" ht="15" x14ac:dyDescent="0.25"/>
    <row r="157" s="66" customFormat="1" ht="15" x14ac:dyDescent="0.25"/>
    <row r="158" s="66" customFormat="1" ht="15" x14ac:dyDescent="0.25"/>
    <row r="159" s="66" customFormat="1" ht="15" x14ac:dyDescent="0.25"/>
    <row r="160" s="66" customFormat="1" ht="15" x14ac:dyDescent="0.25"/>
    <row r="161" s="66" customFormat="1" ht="15" x14ac:dyDescent="0.25"/>
    <row r="162" s="66" customFormat="1" ht="15" x14ac:dyDescent="0.25"/>
    <row r="163" s="66" customFormat="1" ht="15" x14ac:dyDescent="0.25"/>
    <row r="164" s="66" customFormat="1" ht="15" x14ac:dyDescent="0.25"/>
    <row r="165" s="66" customFormat="1" ht="15" x14ac:dyDescent="0.25"/>
    <row r="166" s="66" customFormat="1" ht="15" x14ac:dyDescent="0.25"/>
    <row r="167" s="66" customFormat="1" ht="15" x14ac:dyDescent="0.25"/>
    <row r="168" s="66" customFormat="1" ht="15" x14ac:dyDescent="0.25"/>
    <row r="169" s="66" customFormat="1" ht="15" x14ac:dyDescent="0.25"/>
    <row r="170" s="66" customFormat="1" ht="15" x14ac:dyDescent="0.25"/>
    <row r="171" s="66" customFormat="1" ht="15" x14ac:dyDescent="0.25"/>
    <row r="172" s="66" customFormat="1" ht="15" x14ac:dyDescent="0.25"/>
    <row r="173" s="66" customFormat="1" ht="15" x14ac:dyDescent="0.25"/>
    <row r="174" s="66" customFormat="1" ht="15" x14ac:dyDescent="0.25"/>
    <row r="175" s="66" customFormat="1" ht="15" x14ac:dyDescent="0.25"/>
    <row r="176" s="66" customFormat="1" ht="15" x14ac:dyDescent="0.25"/>
    <row r="177" s="66" customFormat="1" ht="15" x14ac:dyDescent="0.25"/>
    <row r="178" s="66" customFormat="1" ht="15" x14ac:dyDescent="0.25"/>
    <row r="179" s="66" customFormat="1" ht="15" x14ac:dyDescent="0.25"/>
    <row r="180" s="66" customFormat="1" ht="15" x14ac:dyDescent="0.25"/>
    <row r="181" s="66" customFormat="1" ht="15" x14ac:dyDescent="0.25"/>
    <row r="182" s="66" customFormat="1" ht="15" x14ac:dyDescent="0.25"/>
    <row r="183" s="66" customFormat="1" ht="15" x14ac:dyDescent="0.25"/>
    <row r="184" s="66" customFormat="1" ht="15" x14ac:dyDescent="0.25"/>
    <row r="185" s="66" customFormat="1" ht="15" x14ac:dyDescent="0.25"/>
    <row r="186" s="66" customFormat="1" ht="15" x14ac:dyDescent="0.25"/>
    <row r="187" s="66" customFormat="1" ht="15" x14ac:dyDescent="0.25"/>
    <row r="188" s="66" customFormat="1" ht="15" x14ac:dyDescent="0.25"/>
    <row r="189" s="66" customFormat="1" ht="15" x14ac:dyDescent="0.25"/>
    <row r="190" s="66" customFormat="1" ht="15" x14ac:dyDescent="0.25"/>
    <row r="191" s="66" customFormat="1" ht="15" x14ac:dyDescent="0.25"/>
    <row r="192" s="66" customFormat="1" ht="15" x14ac:dyDescent="0.25"/>
    <row r="193" s="66" customFormat="1" ht="15" x14ac:dyDescent="0.25"/>
    <row r="194" s="66" customFormat="1" ht="15" x14ac:dyDescent="0.25"/>
    <row r="195" s="66" customFormat="1" ht="15" x14ac:dyDescent="0.25"/>
    <row r="196" s="66" customFormat="1" ht="15" x14ac:dyDescent="0.25"/>
    <row r="197" s="66" customFormat="1" ht="15" x14ac:dyDescent="0.25"/>
    <row r="198" s="66" customFormat="1" ht="15" x14ac:dyDescent="0.25"/>
    <row r="199" s="66" customFormat="1" ht="15" x14ac:dyDescent="0.25"/>
    <row r="200" s="66" customFormat="1" ht="15" x14ac:dyDescent="0.25"/>
    <row r="201" s="66" customFormat="1" ht="15" x14ac:dyDescent="0.25"/>
    <row r="202" s="66" customFormat="1" ht="15" x14ac:dyDescent="0.25"/>
    <row r="203" s="66" customFormat="1" ht="15" x14ac:dyDescent="0.25"/>
    <row r="204" s="66" customFormat="1" ht="15" x14ac:dyDescent="0.25"/>
    <row r="205" s="66" customFormat="1" ht="15" x14ac:dyDescent="0.25"/>
    <row r="206" s="66" customFormat="1" ht="15" x14ac:dyDescent="0.25"/>
    <row r="207" s="66" customFormat="1" ht="15" x14ac:dyDescent="0.25"/>
    <row r="208" s="66" customFormat="1" ht="15" x14ac:dyDescent="0.25"/>
    <row r="209" s="66" customFormat="1" ht="15" x14ac:dyDescent="0.25"/>
    <row r="210" s="66" customFormat="1" ht="15" x14ac:dyDescent="0.25"/>
    <row r="211" s="66" customFormat="1" ht="15" x14ac:dyDescent="0.25"/>
    <row r="212" s="66" customFormat="1" ht="15" x14ac:dyDescent="0.25"/>
    <row r="213" s="66" customFormat="1" ht="15" x14ac:dyDescent="0.25"/>
    <row r="214" s="66" customFormat="1" ht="15" x14ac:dyDescent="0.25"/>
    <row r="215" s="66" customFormat="1" ht="15" x14ac:dyDescent="0.25"/>
    <row r="216" s="66" customFormat="1" ht="15" x14ac:dyDescent="0.25"/>
    <row r="217" s="66" customFormat="1" ht="15" x14ac:dyDescent="0.25"/>
    <row r="218" s="66" customFormat="1" ht="15" x14ac:dyDescent="0.25"/>
    <row r="219" s="66" customFormat="1" ht="15" x14ac:dyDescent="0.25"/>
    <row r="220" s="66" customFormat="1" ht="15" x14ac:dyDescent="0.25"/>
  </sheetData>
  <conditionalFormatting sqref="E19:E34 E4:E16">
    <cfRule type="expression" dxfId="1" priority="2" stopIfTrue="1">
      <formula>AND(G4="open",E4&lt;TODAY())</formula>
    </cfRule>
    <cfRule type="expression" priority="3" stopIfTrue="1">
      <formula>($G4="done")</formula>
    </cfRule>
  </conditionalFormatting>
  <conditionalFormatting sqref="D19:D34 D4:D16">
    <cfRule type="expression" dxfId="0" priority="1">
      <formula>($G4="done")</formula>
    </cfRule>
  </conditionalFormatting>
  <dataValidations count="1">
    <dataValidation type="list" allowBlank="1" showErrorMessage="1" errorTitle="pick from the list" sqref="G19:G34 G4:G16">
      <formula1>"open,done,cancelled"</formula1>
    </dataValidation>
  </dataValidation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L1"/>
  <sheetViews>
    <sheetView zoomScaleNormal="100" workbookViewId="0">
      <selection sqref="A1:XFD1"/>
    </sheetView>
  </sheetViews>
  <sheetFormatPr baseColWidth="10" defaultRowHeight="16.5" x14ac:dyDescent="0.3"/>
  <cols>
    <col min="1" max="1" width="3.5" customWidth="1"/>
    <col min="2" max="2" width="24.25" bestFit="1" customWidth="1"/>
    <col min="3" max="3" width="17.125" bestFit="1" customWidth="1"/>
    <col min="4" max="4" width="24" bestFit="1" customWidth="1"/>
    <col min="5" max="5" width="13.75" style="1" bestFit="1" customWidth="1"/>
    <col min="6" max="6" width="12" style="1" bestFit="1" customWidth="1"/>
  </cols>
  <sheetData>
    <row r="1" spans="1:38" s="29" customFormat="1" ht="21" x14ac:dyDescent="0.35">
      <c r="A1" s="28" t="s">
        <v>64</v>
      </c>
      <c r="B1" s="27"/>
      <c r="C1" s="27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"/>
  <sheetViews>
    <sheetView workbookViewId="0">
      <selection activeCell="L26" sqref="L26"/>
    </sheetView>
  </sheetViews>
  <sheetFormatPr baseColWidth="10" defaultRowHeight="16.5" x14ac:dyDescent="0.3"/>
  <sheetData>
    <row r="1" spans="1:38" s="29" customFormat="1" ht="21" x14ac:dyDescent="0.35">
      <c r="A1" s="28" t="s">
        <v>65</v>
      </c>
      <c r="B1" s="27"/>
      <c r="C1" s="27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L1"/>
  <sheetViews>
    <sheetView workbookViewId="0">
      <selection activeCell="A3" sqref="A3"/>
    </sheetView>
  </sheetViews>
  <sheetFormatPr baseColWidth="10" defaultRowHeight="16.5" x14ac:dyDescent="0.3"/>
  <sheetData>
    <row r="1" spans="1:38" s="29" customFormat="1" ht="21" x14ac:dyDescent="0.35">
      <c r="A1" s="28" t="s">
        <v>66</v>
      </c>
      <c r="B1" s="27"/>
      <c r="C1" s="27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K25" sqref="K25"/>
    </sheetView>
  </sheetViews>
  <sheetFormatPr baseColWidth="10" defaultRowHeight="16.5" x14ac:dyDescent="0.3"/>
  <cols>
    <col min="1" max="1" width="16.5" customWidth="1"/>
  </cols>
  <sheetData>
    <row r="3" spans="1:2" s="3" customFormat="1" x14ac:dyDescent="0.3">
      <c r="A3" s="3" t="s">
        <v>22</v>
      </c>
    </row>
    <row r="4" spans="1:2" x14ac:dyDescent="0.3">
      <c r="A4" t="s">
        <v>23</v>
      </c>
      <c r="B4" s="31">
        <f>'Project Dashboard'!C10</f>
        <v>42125</v>
      </c>
    </row>
    <row r="5" spans="1:2" x14ac:dyDescent="0.3">
      <c r="A5" t="s">
        <v>24</v>
      </c>
      <c r="B5">
        <f>WEEKNUM(B4,2)</f>
        <v>18</v>
      </c>
    </row>
    <row r="6" spans="1:2" x14ac:dyDescent="0.3">
      <c r="A6" t="s">
        <v>27</v>
      </c>
      <c r="B6">
        <f>YEAR(B4)</f>
        <v>2015</v>
      </c>
    </row>
    <row r="8" spans="1:2" s="3" customFormat="1" x14ac:dyDescent="0.3">
      <c r="A8" s="3" t="s">
        <v>25</v>
      </c>
    </row>
    <row r="9" spans="1:2" x14ac:dyDescent="0.3">
      <c r="A9" t="s">
        <v>26</v>
      </c>
      <c r="B9" s="31">
        <f>7*ROUND((7&amp;1-B6)/7+B5,)+177</f>
        <v>42121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Title</vt:lpstr>
      <vt:lpstr>Project Dashboard</vt:lpstr>
      <vt:lpstr>Project Calendar</vt:lpstr>
      <vt:lpstr>Action Item Mgt</vt:lpstr>
      <vt:lpstr>Kostenplanung</vt:lpstr>
      <vt:lpstr>Parking Lot</vt:lpstr>
      <vt:lpstr>Ressources</vt:lpstr>
      <vt:lpstr>Backend Calculations</vt:lpstr>
      <vt:lpstr>Title!Druckbereich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 Vertaalhaus</dc:creator>
  <cp:lastModifiedBy>stefan_osthaus</cp:lastModifiedBy>
  <cp:lastPrinted>2015-05-22T10:38:47Z</cp:lastPrinted>
  <dcterms:created xsi:type="dcterms:W3CDTF">2015-05-21T06:50:58Z</dcterms:created>
  <dcterms:modified xsi:type="dcterms:W3CDTF">2015-12-07T17:21:53Z</dcterms:modified>
</cp:coreProperties>
</file>